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60\1 výzva\"/>
    </mc:Choice>
  </mc:AlternateContent>
  <xr:revisionPtr revIDLastSave="0" documentId="13_ncr:1_{DC1500D0-24F7-449E-BF8B-8EAA8FA7BA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P8" i="1"/>
  <c r="P9" i="1"/>
  <c r="P10" i="1"/>
  <c r="P11" i="1"/>
  <c r="S8" i="1"/>
  <c r="T8" i="1"/>
  <c r="T9" i="1"/>
  <c r="T10" i="1"/>
  <c r="S11" i="1"/>
  <c r="T11" i="1"/>
  <c r="T7" i="1"/>
  <c r="P7" i="1"/>
  <c r="S7" i="1" l="1"/>
  <c r="R14" i="1" s="1"/>
  <c r="Q14" i="1"/>
</calcChain>
</file>

<file path=xl/sharedStrings.xml><?xml version="1.0" encoding="utf-8"?>
<sst xmlns="http://schemas.openxmlformats.org/spreadsheetml/2006/main" count="55" uniqueCount="46">
  <si>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</si>
  <si>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</si>
  <si>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</si>
  <si>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</si>
  <si>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</si>
  <si>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</si>
  <si>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</si>
  <si>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</si>
  <si>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</si>
  <si>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</si>
  <si>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</si>
  <si>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</si>
  <si>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</si>
  <si>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</si>
  <si>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</si>
  <si>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</si>
  <si>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</si>
  <si>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</si>
  <si>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</si>
  <si>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</si>
  <si>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</si>
  <si>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</si>
  <si>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</si>
  <si>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</si>
  <si>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</si>
  <si>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</si>
  <si>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</si>
  <si>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</si>
  <si>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</si>
  <si>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</si>
  <si>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060 - 2022 (kompatibilní)</t>
  </si>
  <si>
    <t>ks</t>
  </si>
  <si>
    <t xml:space="preserve">Originální, nebo kompatibilní toner splňující podmínky certifikátu STMC. Minimální výtěžnost při 5% pokrytí 10 000 stran. </t>
  </si>
  <si>
    <t xml:space="preserve">Originální, nebo kompatibilní toner splňující podmínky certifikátu STMC. Minimální výtěžnost při 5% pokrytí 9 500 stran. </t>
  </si>
  <si>
    <t>Nádobka na odpadní toner pro multifunkční kopírku Triumph-Adler 2506ci</t>
  </si>
  <si>
    <t>Originální nebo kompatibilní nádobka na odpadní toner</t>
  </si>
  <si>
    <t>OK - Bc. Tomáš Pruner, 
Tel.: 735 715 883,
E-mail: tpruner@rek.zcu.cz</t>
  </si>
  <si>
    <t>NE</t>
  </si>
  <si>
    <t>Společná faktura</t>
  </si>
  <si>
    <t>Univerzitní 22, 
301 00 Plzeň,
budova Fakulty strojní,
 Odbor kvalita -Oddělení koncepce celoživotního a distančního vzdělávání,
6. patro - místnost UK 609</t>
  </si>
  <si>
    <t xml:space="preserve">Originální, nebo kompatibilní toner splňující podmínky certifikátu STMC. Minimální výtěžnost při 5% pokrytí 20 000 stran. </t>
  </si>
  <si>
    <t xml:space="preserve">Originální, nebo kompatibilní toner splňující podmínky certifikátu STMC. Minimální výtěžnost při 5% pokrytí 12 000 stran. </t>
  </si>
  <si>
    <r>
      <t xml:space="preserve">Toner do multifunkční kopírky RICOH Aficio MP C2051 -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</si>
  <si>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multifunkční kopírky kopírky RICOH Aficio MP C2051 -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</si>
  <si>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</si>
  <si>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multifunkční kopírky Triumph-Adler 2506ci - </t>
    </r>
    <r>
      <rPr>
        <b/>
        <sz val="11"/>
        <color theme="1"/>
        <rFont val="Calibri"/>
        <family val="2"/>
        <charset val="238"/>
        <scheme val="minor"/>
      </rPr>
      <t>žlutý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</si>
</sst>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5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6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0" fontId="13" fillId="5" borderId="16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topLeftCell="F1" zoomScale="71" zoomScaleNormal="71" workbookViewId="0">
      <selection activeCell="N16" sqref="N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57031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1:22" s="5" customFormat="1" ht="42" customHeight="1" x14ac:dyDescent="0.25">
      <c r="B1" s="88" t="s">
        <v>30</v>
      </c>
      <c r="C1" s="89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 x14ac:dyDescent="0.25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29</v>
      </c>
      <c r="L6" s="24" t="s">
        <v>21</v>
      </c>
      <c r="M6" s="26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26</v>
      </c>
      <c r="V6" s="24" t="s">
        <v>27</v>
      </c>
    </row>
    <row r="7" spans="1:22" ht="50.25" customHeight="1" thickTop="1" x14ac:dyDescent="0.25">
      <c r="B7" s="52">
        <v>1</v>
      </c>
      <c r="C7" s="80" t="s">
        <v>42</v>
      </c>
      <c r="D7" s="53">
        <v>1</v>
      </c>
      <c r="E7" s="54" t="s">
        <v>31</v>
      </c>
      <c r="F7" s="55" t="s">
        <v>32</v>
      </c>
      <c r="G7" s="107"/>
      <c r="H7" s="56" t="s">
        <v>28</v>
      </c>
      <c r="I7" s="95" t="s">
        <v>38</v>
      </c>
      <c r="J7" s="101" t="s">
        <v>37</v>
      </c>
      <c r="K7" s="81"/>
      <c r="L7" s="81"/>
      <c r="M7" s="95" t="s">
        <v>36</v>
      </c>
      <c r="N7" s="95" t="s">
        <v>39</v>
      </c>
      <c r="O7" s="98">
        <v>21</v>
      </c>
      <c r="P7" s="49">
        <f t="shared" ref="P7:P11" si="0">D7*Q7</f>
        <v>700</v>
      </c>
      <c r="Q7" s="57">
        <v>700</v>
      </c>
      <c r="R7" s="111"/>
      <c r="S7" s="50">
        <f t="shared" ref="S7" si="1">D7*R7</f>
        <v>0</v>
      </c>
      <c r="T7" s="51" t="str">
        <f t="shared" ref="T7" si="2">IF(ISNUMBER(R7), IF(R7&gt;Q7,"NEVYHOVUJE","VYHOVUJE")," ")</f>
        <v xml:space="preserve"> </v>
      </c>
      <c r="U7" s="81"/>
      <c r="V7" s="81" t="s">
        <v>10</v>
      </c>
    </row>
    <row r="8" spans="1:22" s="5" customFormat="1" ht="50.25" customHeight="1" x14ac:dyDescent="0.25">
      <c r="B8" s="66">
        <v>2</v>
      </c>
      <c r="C8" s="79" t="s">
        <v>43</v>
      </c>
      <c r="D8" s="67">
        <v>1</v>
      </c>
      <c r="E8" s="68" t="s">
        <v>31</v>
      </c>
      <c r="F8" s="69" t="s">
        <v>33</v>
      </c>
      <c r="G8" s="108"/>
      <c r="H8" s="70" t="s">
        <v>28</v>
      </c>
      <c r="I8" s="104"/>
      <c r="J8" s="102"/>
      <c r="K8" s="82"/>
      <c r="L8" s="82"/>
      <c r="M8" s="96"/>
      <c r="N8" s="96"/>
      <c r="O8" s="99"/>
      <c r="P8" s="62">
        <f t="shared" si="0"/>
        <v>900</v>
      </c>
      <c r="Q8" s="71">
        <v>900</v>
      </c>
      <c r="R8" s="112"/>
      <c r="S8" s="64">
        <f t="shared" ref="S8:S11" si="3">D8*R8</f>
        <v>0</v>
      </c>
      <c r="T8" s="65" t="str">
        <f t="shared" ref="T8:T11" si="4">IF(ISNUMBER(R8), IF(R8&gt;Q8,"NEVYHOVUJE","VYHOVUJE")," ")</f>
        <v xml:space="preserve"> </v>
      </c>
      <c r="U8" s="82"/>
      <c r="V8" s="82"/>
    </row>
    <row r="9" spans="1:22" s="5" customFormat="1" ht="50.25" customHeight="1" x14ac:dyDescent="0.25">
      <c r="B9" s="58">
        <v>3</v>
      </c>
      <c r="C9" s="78" t="s">
        <v>44</v>
      </c>
      <c r="D9" s="59">
        <v>1</v>
      </c>
      <c r="E9" s="60" t="s">
        <v>31</v>
      </c>
      <c r="F9" s="78" t="s">
        <v>40</v>
      </c>
      <c r="G9" s="109"/>
      <c r="H9" s="61" t="s">
        <v>28</v>
      </c>
      <c r="I9" s="104"/>
      <c r="J9" s="102"/>
      <c r="K9" s="82"/>
      <c r="L9" s="82"/>
      <c r="M9" s="96"/>
      <c r="N9" s="96"/>
      <c r="O9" s="99"/>
      <c r="P9" s="62">
        <f t="shared" si="0"/>
        <v>1600</v>
      </c>
      <c r="Q9" s="63">
        <v>1600</v>
      </c>
      <c r="R9" s="113"/>
      <c r="S9" s="64">
        <f t="shared" si="3"/>
        <v>0</v>
      </c>
      <c r="T9" s="65" t="str">
        <f t="shared" si="4"/>
        <v xml:space="preserve"> </v>
      </c>
      <c r="U9" s="82"/>
      <c r="V9" s="82"/>
    </row>
    <row r="10" spans="1:22" s="5" customFormat="1" ht="50.25" customHeight="1" x14ac:dyDescent="0.25">
      <c r="B10" s="66">
        <v>4</v>
      </c>
      <c r="C10" s="79" t="s">
        <v>45</v>
      </c>
      <c r="D10" s="67">
        <v>1</v>
      </c>
      <c r="E10" s="68" t="s">
        <v>31</v>
      </c>
      <c r="F10" s="79" t="s">
        <v>41</v>
      </c>
      <c r="G10" s="108"/>
      <c r="H10" s="70" t="s">
        <v>28</v>
      </c>
      <c r="I10" s="104"/>
      <c r="J10" s="102"/>
      <c r="K10" s="82"/>
      <c r="L10" s="82"/>
      <c r="M10" s="96"/>
      <c r="N10" s="96"/>
      <c r="O10" s="99"/>
      <c r="P10" s="62">
        <f t="shared" si="0"/>
        <v>2300</v>
      </c>
      <c r="Q10" s="71">
        <v>2300</v>
      </c>
      <c r="R10" s="112"/>
      <c r="S10" s="64">
        <f t="shared" si="3"/>
        <v>0</v>
      </c>
      <c r="T10" s="65" t="str">
        <f t="shared" si="4"/>
        <v xml:space="preserve"> </v>
      </c>
      <c r="U10" s="82"/>
      <c r="V10" s="82"/>
    </row>
    <row r="11" spans="1:22" s="5" customFormat="1" ht="50.25" customHeight="1" thickBot="1" x14ac:dyDescent="0.3">
      <c r="B11" s="72">
        <v>5</v>
      </c>
      <c r="C11" s="73" t="s">
        <v>34</v>
      </c>
      <c r="D11" s="74">
        <v>2</v>
      </c>
      <c r="E11" s="75" t="s">
        <v>31</v>
      </c>
      <c r="F11" s="73" t="s">
        <v>35</v>
      </c>
      <c r="G11" s="110"/>
      <c r="H11" s="76" t="s">
        <v>37</v>
      </c>
      <c r="I11" s="105"/>
      <c r="J11" s="103"/>
      <c r="K11" s="83"/>
      <c r="L11" s="83"/>
      <c r="M11" s="97"/>
      <c r="N11" s="97"/>
      <c r="O11" s="100"/>
      <c r="P11" s="46">
        <f t="shared" si="0"/>
        <v>600</v>
      </c>
      <c r="Q11" s="77">
        <v>300</v>
      </c>
      <c r="R11" s="114"/>
      <c r="S11" s="47">
        <f t="shared" si="3"/>
        <v>0</v>
      </c>
      <c r="T11" s="48" t="str">
        <f t="shared" si="4"/>
        <v xml:space="preserve"> </v>
      </c>
      <c r="U11" s="83"/>
      <c r="V11" s="83"/>
    </row>
    <row r="12" spans="1:22" ht="13.5" customHeight="1" thickTop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45"/>
      <c r="T12" s="5"/>
      <c r="U12" s="5"/>
    </row>
    <row r="13" spans="1:22" ht="60.75" customHeight="1" thickTop="1" thickBot="1" x14ac:dyDescent="0.3">
      <c r="A13" s="5"/>
      <c r="B13" s="90" t="s">
        <v>11</v>
      </c>
      <c r="C13" s="91"/>
      <c r="D13" s="91"/>
      <c r="E13" s="91"/>
      <c r="F13" s="91"/>
      <c r="G13" s="91"/>
      <c r="H13" s="40"/>
      <c r="I13" s="28"/>
      <c r="J13" s="28"/>
      <c r="K13" s="28"/>
      <c r="L13" s="29"/>
      <c r="M13" s="12"/>
      <c r="N13" s="12"/>
      <c r="O13" s="30"/>
      <c r="P13" s="30"/>
      <c r="Q13" s="31" t="s">
        <v>12</v>
      </c>
      <c r="R13" s="92" t="s">
        <v>13</v>
      </c>
      <c r="S13" s="93"/>
      <c r="T13" s="94"/>
      <c r="U13" s="22"/>
      <c r="V13" s="32"/>
    </row>
    <row r="14" spans="1:22" ht="33" customHeight="1" thickTop="1" thickBot="1" x14ac:dyDescent="0.3">
      <c r="A14" s="5"/>
      <c r="B14" s="84" t="s">
        <v>14</v>
      </c>
      <c r="C14" s="84"/>
      <c r="D14" s="84"/>
      <c r="E14" s="84"/>
      <c r="F14" s="84"/>
      <c r="G14" s="84"/>
      <c r="H14" s="39"/>
      <c r="I14" s="33"/>
      <c r="L14" s="10"/>
      <c r="M14" s="10"/>
      <c r="N14" s="10"/>
      <c r="O14" s="34"/>
      <c r="P14" s="34"/>
      <c r="Q14" s="35">
        <f>SUM(P7:P11)</f>
        <v>6100</v>
      </c>
      <c r="R14" s="85">
        <f>SUM(S7:S11)</f>
        <v>0</v>
      </c>
      <c r="S14" s="86"/>
      <c r="T14" s="87"/>
      <c r="U14" s="5"/>
    </row>
    <row r="15" spans="1:22" ht="14.25" customHeight="1" thickTop="1" x14ac:dyDescent="0.25">
      <c r="A15" s="5"/>
      <c r="B15" s="41"/>
      <c r="K15" s="5"/>
      <c r="L15" s="5"/>
      <c r="M15" s="5"/>
      <c r="N15" s="5"/>
      <c r="Q15" s="5"/>
      <c r="R15" s="5"/>
      <c r="S15" s="5"/>
      <c r="T15" s="5"/>
      <c r="U15" s="5"/>
    </row>
    <row r="16" spans="1:22" ht="14.25" customHeight="1" x14ac:dyDescent="0.25">
      <c r="A16" s="5"/>
      <c r="B16" s="42"/>
      <c r="C16" s="41"/>
      <c r="K16" s="5"/>
      <c r="L16" s="5"/>
      <c r="M16" s="5"/>
      <c r="N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N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N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N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N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106"/>
      <c r="N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1" ht="14.25" customHeight="1" x14ac:dyDescent="0.25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1" ht="14.25" customHeight="1" x14ac:dyDescent="0.25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1" ht="14.25" customHeight="1" x14ac:dyDescent="0.25">
      <c r="A32" s="5"/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2:21" ht="14.25" customHeight="1" x14ac:dyDescent="0.25"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2:21" ht="14.25" customHeight="1" x14ac:dyDescent="0.25">
      <c r="B34" s="5"/>
      <c r="K34" s="5"/>
      <c r="L34" s="5"/>
      <c r="M34" s="5"/>
      <c r="N34" s="5"/>
      <c r="Q34" s="5"/>
      <c r="R34" s="5"/>
      <c r="S34" s="5"/>
      <c r="T34" s="5"/>
      <c r="U34" s="5"/>
    </row>
    <row r="35" spans="2:21" ht="14.25" customHeight="1" x14ac:dyDescent="0.25"/>
    <row r="36" spans="2:21" ht="14.25" customHeight="1" x14ac:dyDescent="0.25"/>
    <row r="37" spans="2:21" ht="14.25" customHeight="1" x14ac:dyDescent="0.25"/>
    <row r="38" spans="2:21" ht="14.25" customHeight="1" x14ac:dyDescent="0.25"/>
    <row r="39" spans="2:21" ht="14.25" customHeight="1" x14ac:dyDescent="0.25"/>
    <row r="40" spans="2:21" ht="14.25" customHeight="1" x14ac:dyDescent="0.25"/>
    <row r="41" spans="2:21" ht="14.25" customHeight="1" x14ac:dyDescent="0.25"/>
    <row r="42" spans="2:21" ht="14.25" customHeight="1" x14ac:dyDescent="0.25"/>
    <row r="43" spans="2:21" ht="14.25" customHeight="1" x14ac:dyDescent="0.25"/>
    <row r="44" spans="2:21" ht="14.25" customHeight="1" x14ac:dyDescent="0.25"/>
    <row r="45" spans="2:21" ht="14.25" customHeight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uXfKeT9eILJGclCoBh9keipBCUQhlc7b8EaYwyHbv6FkFHuALSzlmHYGFdrcd1bQbx9SE5kpQXapCHHmQwLS0A==" saltValue="vG+RhO2HR1vsSPfskMKZdw==" spinCount="100000" sheet="1" objects="1" scenarios="1"/>
  <mergeCells count="14">
    <mergeCell ref="B14:G14"/>
    <mergeCell ref="R14:T14"/>
    <mergeCell ref="B1:C1"/>
    <mergeCell ref="B13:G13"/>
    <mergeCell ref="R13:T13"/>
    <mergeCell ref="M7:M11"/>
    <mergeCell ref="N7:N11"/>
    <mergeCell ref="O7:O11"/>
    <mergeCell ref="K7:K11"/>
    <mergeCell ref="J7:J11"/>
    <mergeCell ref="I7:I11"/>
    <mergeCell ref="U7:U11"/>
    <mergeCell ref="V7:V11"/>
    <mergeCell ref="L7:L11"/>
  </mergeCells>
  <phoneticPr fontId="20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T7:T11">
    <cfRule type="cellIs" dxfId="9" priority="49" operator="equal">
      <formula>"VYHOVUJE"</formula>
    </cfRule>
  </conditionalFormatting>
  <conditionalFormatting sqref="T7:T11">
    <cfRule type="cellIs" dxfId="8" priority="48" operator="equal">
      <formula>"NEVYHOVUJE"</formula>
    </cfRule>
  </conditionalFormatting>
  <conditionalFormatting sqref="G7:G11 R7:R11">
    <cfRule type="containsBlanks" dxfId="7" priority="29">
      <formula>LEN(TRIM(G7))=0</formula>
    </cfRule>
  </conditionalFormatting>
  <conditionalFormatting sqref="G7:G11 R7:R11">
    <cfRule type="notContainsBlanks" dxfId="6" priority="27">
      <formula>LEN(TRIM(G7))&gt;0</formula>
    </cfRule>
  </conditionalFormatting>
  <conditionalFormatting sqref="G7:G11 R7:R11">
    <cfRule type="notContainsBlanks" dxfId="5" priority="26">
      <formula>LEN(TRIM(G7))&gt;0</formula>
    </cfRule>
  </conditionalFormatting>
  <conditionalFormatting sqref="G7:G11">
    <cfRule type="notContainsBlanks" dxfId="4" priority="25">
      <formula>LEN(TRIM(G7))&gt;0</formula>
    </cfRule>
  </conditionalFormatting>
  <conditionalFormatting sqref="H7:H11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1">
    <cfRule type="notContainsBlanks" dxfId="0" priority="4">
      <formula>LEN(TRIM(H7))&gt;0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2022-12-02T12:41:27Z</dcterms:modified>
</cp:coreProperties>
</file>